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2018" sheetId="3" r:id="rId1"/>
    <sheet name="2017" sheetId="2" r:id="rId2"/>
    <sheet name="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3" l="1"/>
  <c r="R31" i="3"/>
  <c r="R11" i="3"/>
  <c r="R32" i="3" s="1"/>
  <c r="M40" i="3" l="1"/>
  <c r="M31" i="3"/>
  <c r="M32" i="3" s="1"/>
  <c r="M11" i="3"/>
  <c r="H36" i="3" l="1"/>
  <c r="H27" i="3"/>
  <c r="H11" i="3"/>
  <c r="H28" i="3" l="1"/>
  <c r="C11" i="3"/>
  <c r="C24" i="3"/>
  <c r="C33" i="3"/>
  <c r="C25" i="3" l="1"/>
  <c r="C23" i="2"/>
  <c r="C11" i="2"/>
  <c r="C26" i="1"/>
  <c r="C25" i="1"/>
  <c r="C13" i="1"/>
  <c r="C24" i="2" l="1"/>
</calcChain>
</file>

<file path=xl/sharedStrings.xml><?xml version="1.0" encoding="utf-8"?>
<sst xmlns="http://schemas.openxmlformats.org/spreadsheetml/2006/main" count="248" uniqueCount="62">
  <si>
    <t>Income</t>
  </si>
  <si>
    <t>State Symposium</t>
  </si>
  <si>
    <t>-</t>
  </si>
  <si>
    <t>$</t>
  </si>
  <si>
    <t>Total Income</t>
  </si>
  <si>
    <t>Expense</t>
  </si>
  <si>
    <t>BOC</t>
  </si>
  <si>
    <t>BOD Travel</t>
  </si>
  <si>
    <t>Website</t>
  </si>
  <si>
    <t>Membership Dues</t>
  </si>
  <si>
    <t>Total Expense</t>
  </si>
  <si>
    <t>Net Income</t>
  </si>
  <si>
    <t>Registration</t>
  </si>
  <si>
    <t>Vendors</t>
  </si>
  <si>
    <t>*** Column B can include subcategories.  If no subcategories leave blank.</t>
  </si>
  <si>
    <t>Sponsors</t>
  </si>
  <si>
    <t>Supplies</t>
  </si>
  <si>
    <t>Social</t>
  </si>
  <si>
    <t>CEU Reg</t>
  </si>
  <si>
    <t>WyoATA Treasurer Report</t>
  </si>
  <si>
    <t>***This report only describes available information from July-Dec 2016***</t>
  </si>
  <si>
    <t>***This is when Clayton Wilson took over as treasurer.***</t>
  </si>
  <si>
    <t>Speakers</t>
  </si>
  <si>
    <t>Reimburse</t>
  </si>
  <si>
    <t>Dues</t>
  </si>
  <si>
    <t>Membership</t>
  </si>
  <si>
    <t>Caboodle</t>
  </si>
  <si>
    <t>Room for Hawkgrips</t>
  </si>
  <si>
    <t xml:space="preserve">RMATA (WY) </t>
  </si>
  <si>
    <t>(This should be a total of $1570 for the year</t>
  </si>
  <si>
    <t>if everyone was paid up before I took over)</t>
  </si>
  <si>
    <t>WyoATA Treasurer Report - Operational Budget</t>
  </si>
  <si>
    <t>WyoATA Treasurer Report - Legislative Budget</t>
  </si>
  <si>
    <t>Total</t>
  </si>
  <si>
    <t>Trans. To Legis. Accnt</t>
  </si>
  <si>
    <t>End of 2017</t>
  </si>
  <si>
    <t>Dues Transfer</t>
  </si>
  <si>
    <t>Interest</t>
  </si>
  <si>
    <t>YtD (Apr)</t>
  </si>
  <si>
    <t>RMATA (WY)</t>
  </si>
  <si>
    <t>Total in Account</t>
  </si>
  <si>
    <t>Total In Account (May)</t>
  </si>
  <si>
    <t>Total In Account (July)</t>
  </si>
  <si>
    <t>Gift Card - SJ</t>
  </si>
  <si>
    <t>Wix</t>
  </si>
  <si>
    <t>Hall of Fame</t>
  </si>
  <si>
    <t>BOD mtg - food</t>
  </si>
  <si>
    <t xml:space="preserve">Qdoba </t>
  </si>
  <si>
    <t>Lunch</t>
  </si>
  <si>
    <t>Dinner</t>
  </si>
  <si>
    <t>Jimmy Johns</t>
  </si>
  <si>
    <t>JW, EY</t>
  </si>
  <si>
    <t>WY Sec of State - Non-Profit</t>
  </si>
  <si>
    <t>US Fed Tax - Tax Exempt</t>
  </si>
  <si>
    <t xml:space="preserve">mtg - Qdoba </t>
  </si>
  <si>
    <t>mtg - Jimmy Johns</t>
  </si>
  <si>
    <t>BOC - CEU fee</t>
  </si>
  <si>
    <t>YtD (Nov)</t>
  </si>
  <si>
    <t>Reimburse JW - lapel pins</t>
  </si>
  <si>
    <t>End of 2018</t>
  </si>
  <si>
    <t>Dues Transfer (83 mem)</t>
  </si>
  <si>
    <t>83 members ($5)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</si>
</sst>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[$-409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1" xfId="0" applyNumberFormat="1" applyBorder="1"/>
    <xf numFmtId="8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2" borderId="0" xfId="0" applyFill="1"/>
    <xf numFmtId="164" fontId="0" fillId="2" borderId="0" xfId="0" applyNumberFormat="1" applyFill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D1" workbookViewId="0">
      <selection activeCell="Q13" sqref="Q13"/>
    </sheetView>
  </sheetViews>
  <sheetFormatPr defaultRowHeight="15" x14ac:dyDescent="0.25"/>
  <cols>
    <col min="1" max="1" width="22.42578125" customWidth="1"/>
    <col min="2" max="2" width="10.7109375" bestFit="1" customWidth="1"/>
    <col min="3" max="3" width="13.5703125" bestFit="1" customWidth="1"/>
    <col min="6" max="6" width="22.42578125" customWidth="1"/>
    <col min="7" max="7" width="13.7109375" customWidth="1"/>
    <col min="8" max="8" width="11.7109375" customWidth="1"/>
    <col min="11" max="11" width="25.5703125" customWidth="1"/>
    <col min="12" max="12" width="15.85546875" customWidth="1"/>
    <col min="13" max="13" width="16.140625" customWidth="1"/>
    <col min="16" max="16" width="25.85546875" customWidth="1"/>
    <col min="17" max="17" width="15.28515625" customWidth="1"/>
    <col min="18" max="18" width="12.28515625" customWidth="1"/>
  </cols>
  <sheetData>
    <row r="1" spans="1:18" x14ac:dyDescent="0.25">
      <c r="A1" s="17">
        <v>43191</v>
      </c>
      <c r="B1" s="18"/>
      <c r="C1" s="18"/>
      <c r="F1" s="17">
        <v>43282</v>
      </c>
      <c r="G1" s="18"/>
      <c r="H1" s="18"/>
      <c r="K1" s="14">
        <v>43422</v>
      </c>
      <c r="P1" s="14">
        <v>43574</v>
      </c>
    </row>
    <row r="3" spans="1:18" x14ac:dyDescent="0.25">
      <c r="A3" s="1" t="s">
        <v>0</v>
      </c>
      <c r="F3" s="1" t="s">
        <v>0</v>
      </c>
      <c r="K3" s="1" t="s">
        <v>0</v>
      </c>
      <c r="P3" s="1" t="s">
        <v>0</v>
      </c>
    </row>
    <row r="4" spans="1:18" x14ac:dyDescent="0.25">
      <c r="A4" t="s">
        <v>1</v>
      </c>
      <c r="B4" t="s">
        <v>12</v>
      </c>
      <c r="C4" s="2" t="s">
        <v>3</v>
      </c>
      <c r="F4" t="s">
        <v>1</v>
      </c>
      <c r="G4" t="s">
        <v>12</v>
      </c>
      <c r="H4" s="2">
        <v>286.5</v>
      </c>
      <c r="K4" t="s">
        <v>1</v>
      </c>
      <c r="L4" t="s">
        <v>12</v>
      </c>
      <c r="M4" s="2">
        <v>286.5</v>
      </c>
      <c r="P4" t="s">
        <v>1</v>
      </c>
      <c r="Q4" t="s">
        <v>12</v>
      </c>
      <c r="R4" s="2"/>
    </row>
    <row r="5" spans="1:18" x14ac:dyDescent="0.25">
      <c r="B5" t="s">
        <v>13</v>
      </c>
      <c r="C5" s="2" t="s">
        <v>3</v>
      </c>
      <c r="G5" t="s">
        <v>13</v>
      </c>
      <c r="H5" s="2" t="s">
        <v>3</v>
      </c>
      <c r="L5" t="s">
        <v>13</v>
      </c>
      <c r="M5" s="2" t="s">
        <v>3</v>
      </c>
      <c r="Q5" t="s">
        <v>13</v>
      </c>
      <c r="R5" s="2"/>
    </row>
    <row r="6" spans="1:18" x14ac:dyDescent="0.25">
      <c r="C6" s="2" t="s">
        <v>3</v>
      </c>
      <c r="G6" t="s">
        <v>15</v>
      </c>
      <c r="H6" s="2">
        <v>1500</v>
      </c>
      <c r="L6" t="s">
        <v>15</v>
      </c>
      <c r="M6" s="2">
        <v>1500</v>
      </c>
      <c r="Q6" t="s">
        <v>15</v>
      </c>
      <c r="R6" s="2">
        <v>500</v>
      </c>
    </row>
    <row r="7" spans="1:18" x14ac:dyDescent="0.25">
      <c r="A7" t="s">
        <v>9</v>
      </c>
      <c r="B7" t="s">
        <v>2</v>
      </c>
      <c r="C7" s="2">
        <v>1373.22</v>
      </c>
      <c r="F7" t="s">
        <v>9</v>
      </c>
      <c r="H7" s="2">
        <v>1373.22</v>
      </c>
      <c r="K7" t="s">
        <v>9</v>
      </c>
      <c r="M7" s="2">
        <v>1373.22</v>
      </c>
      <c r="P7" t="s">
        <v>9</v>
      </c>
      <c r="R7" s="2">
        <v>1540</v>
      </c>
    </row>
    <row r="8" spans="1:18" x14ac:dyDescent="0.25">
      <c r="B8" t="s">
        <v>2</v>
      </c>
      <c r="C8" s="2"/>
      <c r="F8" s="15"/>
      <c r="G8" s="15"/>
      <c r="H8" s="16"/>
      <c r="M8" s="2"/>
      <c r="R8" s="2"/>
    </row>
    <row r="9" spans="1:18" x14ac:dyDescent="0.25">
      <c r="B9" t="s">
        <v>2</v>
      </c>
      <c r="C9" s="2"/>
      <c r="F9" s="15"/>
      <c r="G9" s="15"/>
      <c r="H9" s="16"/>
      <c r="M9" s="2"/>
      <c r="R9" s="2"/>
    </row>
    <row r="10" spans="1:18" x14ac:dyDescent="0.25">
      <c r="B10" t="s">
        <v>2</v>
      </c>
      <c r="C10" s="2"/>
      <c r="H10" s="2"/>
      <c r="M10" s="2"/>
      <c r="R10" s="2"/>
    </row>
    <row r="11" spans="1:18" x14ac:dyDescent="0.25">
      <c r="A11" t="s">
        <v>4</v>
      </c>
      <c r="C11" s="2">
        <f>SUM(C4:C10)</f>
        <v>1373.22</v>
      </c>
      <c r="F11" t="s">
        <v>4</v>
      </c>
      <c r="H11" s="2">
        <f>SUM(H4:H10)</f>
        <v>3159.7200000000003</v>
      </c>
      <c r="K11" t="s">
        <v>4</v>
      </c>
      <c r="M11" s="2">
        <f>SUM(M4:M10)</f>
        <v>3159.7200000000003</v>
      </c>
      <c r="P11" t="s">
        <v>4</v>
      </c>
      <c r="R11" s="2">
        <f>SUM(R4:R10)</f>
        <v>2040</v>
      </c>
    </row>
    <row r="12" spans="1:18" x14ac:dyDescent="0.25">
      <c r="A12" s="1" t="s">
        <v>5</v>
      </c>
      <c r="C12" s="2"/>
      <c r="F12" s="1" t="s">
        <v>5</v>
      </c>
      <c r="H12" s="2"/>
      <c r="K12" s="1" t="s">
        <v>5</v>
      </c>
      <c r="M12" s="2"/>
      <c r="P12" s="1" t="s">
        <v>5</v>
      </c>
      <c r="R12" s="2"/>
    </row>
    <row r="13" spans="1:18" x14ac:dyDescent="0.25">
      <c r="A13" t="s">
        <v>1</v>
      </c>
      <c r="B13" t="s">
        <v>2</v>
      </c>
      <c r="C13" s="2" t="s">
        <v>3</v>
      </c>
      <c r="F13" t="s">
        <v>1</v>
      </c>
      <c r="H13" s="2" t="s">
        <v>3</v>
      </c>
      <c r="K13" t="s">
        <v>1</v>
      </c>
      <c r="M13" s="2" t="s">
        <v>3</v>
      </c>
      <c r="P13" t="s">
        <v>1</v>
      </c>
      <c r="R13" s="2" t="s">
        <v>3</v>
      </c>
    </row>
    <row r="14" spans="1:18" x14ac:dyDescent="0.25">
      <c r="B14" t="s">
        <v>2</v>
      </c>
      <c r="C14" s="2" t="s">
        <v>3</v>
      </c>
      <c r="F14" s="8" t="s">
        <v>17</v>
      </c>
      <c r="H14" s="2">
        <v>307.5</v>
      </c>
      <c r="K14" s="8" t="s">
        <v>17</v>
      </c>
      <c r="M14" s="2">
        <v>307.5</v>
      </c>
      <c r="P14" s="8" t="s">
        <v>17</v>
      </c>
      <c r="R14" s="2"/>
    </row>
    <row r="15" spans="1:18" x14ac:dyDescent="0.25">
      <c r="B15" t="s">
        <v>2</v>
      </c>
      <c r="C15" s="2" t="s">
        <v>3</v>
      </c>
      <c r="F15" s="8" t="s">
        <v>7</v>
      </c>
      <c r="G15" t="s">
        <v>51</v>
      </c>
      <c r="H15" s="2">
        <v>53.18</v>
      </c>
      <c r="K15" s="8" t="s">
        <v>7</v>
      </c>
      <c r="L15" t="s">
        <v>51</v>
      </c>
      <c r="M15" s="2">
        <v>53.18</v>
      </c>
      <c r="P15" s="8" t="s">
        <v>7</v>
      </c>
      <c r="R15" s="2"/>
    </row>
    <row r="16" spans="1:18" x14ac:dyDescent="0.25">
      <c r="A16" t="s">
        <v>27</v>
      </c>
      <c r="B16" t="s">
        <v>2</v>
      </c>
      <c r="C16" s="2">
        <v>250</v>
      </c>
      <c r="F16" s="12" t="s">
        <v>27</v>
      </c>
      <c r="H16" s="2">
        <v>238.5</v>
      </c>
      <c r="K16" s="12" t="s">
        <v>27</v>
      </c>
      <c r="M16" s="2">
        <v>238.5</v>
      </c>
      <c r="P16" s="12" t="s">
        <v>27</v>
      </c>
      <c r="R16" s="2"/>
    </row>
    <row r="17" spans="1:18" x14ac:dyDescent="0.25">
      <c r="A17" t="s">
        <v>6</v>
      </c>
      <c r="B17" t="s">
        <v>2</v>
      </c>
      <c r="C17" s="2" t="s">
        <v>3</v>
      </c>
      <c r="F17" s="8" t="s">
        <v>46</v>
      </c>
      <c r="G17" t="s">
        <v>49</v>
      </c>
      <c r="H17" s="2">
        <v>118.1</v>
      </c>
      <c r="K17" s="8" t="s">
        <v>46</v>
      </c>
      <c r="L17" t="s">
        <v>49</v>
      </c>
      <c r="M17" s="2">
        <v>118.1</v>
      </c>
      <c r="P17" s="8" t="s">
        <v>46</v>
      </c>
      <c r="R17" s="2"/>
    </row>
    <row r="18" spans="1:18" x14ac:dyDescent="0.25">
      <c r="A18" t="s">
        <v>34</v>
      </c>
      <c r="B18" t="s">
        <v>2</v>
      </c>
      <c r="C18" s="2">
        <v>400</v>
      </c>
      <c r="F18" s="8" t="s">
        <v>54</v>
      </c>
      <c r="G18" t="s">
        <v>48</v>
      </c>
      <c r="H18" s="2">
        <v>397</v>
      </c>
      <c r="K18" s="8" t="s">
        <v>47</v>
      </c>
      <c r="L18" t="s">
        <v>48</v>
      </c>
      <c r="M18" s="2">
        <v>397</v>
      </c>
      <c r="P18" s="8" t="s">
        <v>48</v>
      </c>
      <c r="R18" s="2"/>
    </row>
    <row r="19" spans="1:18" x14ac:dyDescent="0.25">
      <c r="A19" t="s">
        <v>7</v>
      </c>
      <c r="B19" t="s">
        <v>2</v>
      </c>
      <c r="C19" s="2" t="s">
        <v>3</v>
      </c>
      <c r="F19" s="8" t="s">
        <v>55</v>
      </c>
      <c r="G19" t="s">
        <v>48</v>
      </c>
      <c r="H19" s="2">
        <v>307.5</v>
      </c>
      <c r="K19" s="8" t="s">
        <v>50</v>
      </c>
      <c r="L19" t="s">
        <v>48</v>
      </c>
      <c r="M19" s="2">
        <v>307.5</v>
      </c>
      <c r="P19" s="8" t="s">
        <v>48</v>
      </c>
      <c r="R19" s="2"/>
    </row>
    <row r="20" spans="1:18" x14ac:dyDescent="0.25">
      <c r="A20" t="s">
        <v>8</v>
      </c>
      <c r="B20" t="s">
        <v>2</v>
      </c>
      <c r="C20" s="2">
        <v>13.95</v>
      </c>
      <c r="F20" t="s">
        <v>6</v>
      </c>
      <c r="H20" s="2" t="s">
        <v>3</v>
      </c>
      <c r="K20" s="13" t="s">
        <v>52</v>
      </c>
      <c r="M20" s="2">
        <v>27</v>
      </c>
      <c r="P20" s="13" t="s">
        <v>52</v>
      </c>
      <c r="R20" s="2">
        <v>25</v>
      </c>
    </row>
    <row r="21" spans="1:18" x14ac:dyDescent="0.25">
      <c r="A21" t="s">
        <v>39</v>
      </c>
      <c r="B21" t="s">
        <v>17</v>
      </c>
      <c r="C21" s="2">
        <v>75.989999999999995</v>
      </c>
      <c r="F21" t="s">
        <v>34</v>
      </c>
      <c r="H21" s="2">
        <v>400</v>
      </c>
      <c r="K21" s="13" t="s">
        <v>53</v>
      </c>
      <c r="P21" s="13" t="s">
        <v>53</v>
      </c>
    </row>
    <row r="22" spans="1:18" x14ac:dyDescent="0.25">
      <c r="B22" t="s">
        <v>2</v>
      </c>
      <c r="C22" s="2" t="s">
        <v>3</v>
      </c>
      <c r="F22" t="s">
        <v>45</v>
      </c>
      <c r="H22" s="2" t="s">
        <v>3</v>
      </c>
      <c r="K22" t="s">
        <v>56</v>
      </c>
      <c r="M22" s="2" t="s">
        <v>3</v>
      </c>
      <c r="P22" t="s">
        <v>56</v>
      </c>
      <c r="R22" s="2" t="s">
        <v>3</v>
      </c>
    </row>
    <row r="23" spans="1:18" x14ac:dyDescent="0.25">
      <c r="B23" t="s">
        <v>2</v>
      </c>
      <c r="C23" s="2" t="s">
        <v>3</v>
      </c>
      <c r="F23" t="s">
        <v>8</v>
      </c>
      <c r="H23" s="2">
        <v>13.95</v>
      </c>
      <c r="K23" t="s">
        <v>34</v>
      </c>
      <c r="M23" s="2">
        <v>400</v>
      </c>
      <c r="P23" t="s">
        <v>34</v>
      </c>
      <c r="Q23" t="s">
        <v>61</v>
      </c>
      <c r="R23" s="2">
        <v>415</v>
      </c>
    </row>
    <row r="24" spans="1:18" ht="15.75" thickBot="1" x14ac:dyDescent="0.3">
      <c r="A24" t="s">
        <v>10</v>
      </c>
      <c r="C24" s="9">
        <f>SUM(C13:C23)</f>
        <v>739.94</v>
      </c>
      <c r="F24" t="s">
        <v>39</v>
      </c>
      <c r="G24" t="s">
        <v>17</v>
      </c>
      <c r="H24" s="2">
        <v>75.989999999999995</v>
      </c>
      <c r="K24" t="s">
        <v>56</v>
      </c>
      <c r="M24" s="2" t="s">
        <v>3</v>
      </c>
      <c r="P24" t="s">
        <v>56</v>
      </c>
      <c r="R24" s="2" t="s">
        <v>3</v>
      </c>
    </row>
    <row r="25" spans="1:18" x14ac:dyDescent="0.25">
      <c r="A25" t="s">
        <v>11</v>
      </c>
      <c r="C25" s="2">
        <f>SUM(C11-C24)</f>
        <v>633.28</v>
      </c>
      <c r="F25" t="s">
        <v>43</v>
      </c>
      <c r="H25" s="2">
        <v>56.72</v>
      </c>
      <c r="K25" t="s">
        <v>58</v>
      </c>
      <c r="M25" s="2">
        <v>517</v>
      </c>
      <c r="P25" t="s">
        <v>58</v>
      </c>
      <c r="R25" s="2"/>
    </row>
    <row r="26" spans="1:18" x14ac:dyDescent="0.25">
      <c r="F26" s="11" t="s">
        <v>44</v>
      </c>
      <c r="H26" s="2">
        <v>168</v>
      </c>
      <c r="M26" s="2"/>
      <c r="R26" s="2"/>
    </row>
    <row r="27" spans="1:18" ht="15.75" thickBot="1" x14ac:dyDescent="0.3">
      <c r="A27" t="s">
        <v>41</v>
      </c>
      <c r="C27" s="2">
        <v>16727.18</v>
      </c>
      <c r="F27" t="s">
        <v>10</v>
      </c>
      <c r="H27" s="9">
        <f>SUM(H13:H26)</f>
        <v>2136.4400000000005</v>
      </c>
      <c r="K27" t="s">
        <v>8</v>
      </c>
      <c r="M27" s="2">
        <v>13.95</v>
      </c>
      <c r="P27" t="s">
        <v>8</v>
      </c>
      <c r="R27" s="2">
        <v>13.95</v>
      </c>
    </row>
    <row r="28" spans="1:18" x14ac:dyDescent="0.25">
      <c r="A28" s="6" t="s">
        <v>32</v>
      </c>
      <c r="B28" s="1"/>
      <c r="C28" s="1"/>
      <c r="F28" t="s">
        <v>11</v>
      </c>
      <c r="H28" s="2">
        <f>SUM(H11-H27)</f>
        <v>1023.2799999999997</v>
      </c>
      <c r="K28" t="s">
        <v>39</v>
      </c>
      <c r="L28" t="s">
        <v>17</v>
      </c>
      <c r="M28" s="2">
        <v>75.989999999999995</v>
      </c>
      <c r="P28" t="s">
        <v>39</v>
      </c>
      <c r="Q28" t="s">
        <v>17</v>
      </c>
      <c r="R28" s="2"/>
    </row>
    <row r="29" spans="1:18" x14ac:dyDescent="0.25">
      <c r="A29" s="1"/>
      <c r="B29" s="7">
        <v>2018</v>
      </c>
      <c r="C29" s="1"/>
      <c r="K29" t="s">
        <v>43</v>
      </c>
      <c r="M29" s="2">
        <v>56.72</v>
      </c>
      <c r="P29" t="s">
        <v>43</v>
      </c>
      <c r="R29" s="2"/>
    </row>
    <row r="30" spans="1:18" x14ac:dyDescent="0.25">
      <c r="A30" s="8" t="s">
        <v>35</v>
      </c>
      <c r="B30" t="s">
        <v>33</v>
      </c>
      <c r="C30" s="2">
        <v>15006.65</v>
      </c>
      <c r="F30" t="s">
        <v>42</v>
      </c>
      <c r="H30" s="2">
        <v>18922.240000000002</v>
      </c>
      <c r="K30" s="11" t="s">
        <v>44</v>
      </c>
      <c r="M30" s="2">
        <v>168</v>
      </c>
      <c r="P30" s="11" t="s">
        <v>44</v>
      </c>
      <c r="R30" s="2"/>
    </row>
    <row r="31" spans="1:18" ht="15.75" thickBot="1" x14ac:dyDescent="0.3">
      <c r="A31" t="s">
        <v>36</v>
      </c>
      <c r="C31" s="2">
        <v>400</v>
      </c>
      <c r="F31" s="6" t="s">
        <v>32</v>
      </c>
      <c r="G31" s="1"/>
      <c r="H31" s="1"/>
      <c r="K31" t="s">
        <v>10</v>
      </c>
      <c r="M31" s="9">
        <f>SUM(M13:M30)</f>
        <v>2680.4399999999996</v>
      </c>
      <c r="P31" t="s">
        <v>10</v>
      </c>
      <c r="R31" s="9">
        <f>SUM(R13:R30)</f>
        <v>453.95</v>
      </c>
    </row>
    <row r="32" spans="1:18" ht="15.75" thickBot="1" x14ac:dyDescent="0.3">
      <c r="A32" t="s">
        <v>37</v>
      </c>
      <c r="B32" t="s">
        <v>38</v>
      </c>
      <c r="C32" s="9">
        <v>3.07</v>
      </c>
      <c r="F32" s="1"/>
      <c r="G32" s="7">
        <v>2018</v>
      </c>
      <c r="H32" s="1"/>
      <c r="K32" t="s">
        <v>11</v>
      </c>
      <c r="M32" s="2">
        <f>SUM(M11-M31)</f>
        <v>479.28000000000065</v>
      </c>
      <c r="P32" t="s">
        <v>11</v>
      </c>
      <c r="R32" s="2">
        <f>SUM(R11-R31)</f>
        <v>1586.05</v>
      </c>
    </row>
    <row r="33" spans="2:18" x14ac:dyDescent="0.25">
      <c r="B33" t="s">
        <v>33</v>
      </c>
      <c r="C33" s="2">
        <f>SUM(C30:C32)</f>
        <v>15409.72</v>
      </c>
      <c r="F33" s="8" t="s">
        <v>35</v>
      </c>
      <c r="G33" t="s">
        <v>33</v>
      </c>
      <c r="H33" s="2">
        <v>15006.65</v>
      </c>
    </row>
    <row r="34" spans="2:18" x14ac:dyDescent="0.25">
      <c r="F34" t="s">
        <v>36</v>
      </c>
      <c r="H34" s="2">
        <v>400</v>
      </c>
      <c r="M34" s="2"/>
      <c r="R34" s="2"/>
    </row>
    <row r="35" spans="2:18" ht="15.75" thickBot="1" x14ac:dyDescent="0.3">
      <c r="F35" t="s">
        <v>37</v>
      </c>
      <c r="G35" t="s">
        <v>38</v>
      </c>
      <c r="H35" s="9">
        <v>3.07</v>
      </c>
      <c r="K35" s="6" t="s">
        <v>32</v>
      </c>
      <c r="L35" s="1"/>
      <c r="M35" s="1"/>
      <c r="P35" s="6" t="s">
        <v>32</v>
      </c>
      <c r="Q35" s="1"/>
      <c r="R35" s="1"/>
    </row>
    <row r="36" spans="2:18" x14ac:dyDescent="0.25">
      <c r="G36" t="s">
        <v>33</v>
      </c>
      <c r="H36" s="2">
        <f>SUM(H33:H35)</f>
        <v>15409.72</v>
      </c>
      <c r="K36" s="1"/>
      <c r="L36" s="7">
        <v>2018</v>
      </c>
      <c r="M36" s="1"/>
      <c r="P36" s="1"/>
      <c r="Q36" s="7">
        <v>2018</v>
      </c>
      <c r="R36" s="1"/>
    </row>
    <row r="37" spans="2:18" x14ac:dyDescent="0.25">
      <c r="K37" s="8" t="s">
        <v>35</v>
      </c>
      <c r="L37" t="s">
        <v>33</v>
      </c>
      <c r="M37" s="2">
        <v>15006.65</v>
      </c>
      <c r="P37" s="8" t="s">
        <v>59</v>
      </c>
      <c r="Q37" t="s">
        <v>33</v>
      </c>
      <c r="R37" s="2">
        <v>15006.65</v>
      </c>
    </row>
    <row r="38" spans="2:18" x14ac:dyDescent="0.25">
      <c r="K38" t="s">
        <v>36</v>
      </c>
      <c r="M38" s="2">
        <v>400</v>
      </c>
      <c r="P38" t="s">
        <v>60</v>
      </c>
      <c r="R38" s="2">
        <v>415</v>
      </c>
    </row>
    <row r="39" spans="2:18" ht="15.75" thickBot="1" x14ac:dyDescent="0.3">
      <c r="K39" t="s">
        <v>37</v>
      </c>
      <c r="L39" t="s">
        <v>57</v>
      </c>
      <c r="M39" s="9">
        <v>6.32</v>
      </c>
      <c r="P39" t="s">
        <v>37</v>
      </c>
      <c r="Q39" t="s">
        <v>57</v>
      </c>
      <c r="R39" s="9">
        <v>6.32</v>
      </c>
    </row>
    <row r="40" spans="2:18" x14ac:dyDescent="0.25">
      <c r="L40" t="s">
        <v>33</v>
      </c>
      <c r="M40" s="2">
        <f>SUM(M37:M39)</f>
        <v>15412.97</v>
      </c>
      <c r="Q40" t="s">
        <v>33</v>
      </c>
      <c r="R40" s="2">
        <f>SUM(R37:R39)</f>
        <v>15427.97</v>
      </c>
    </row>
  </sheetData>
  <mergeCells count="2">
    <mergeCell ref="A1:C1"/>
    <mergeCell ref="F1:H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C27" sqref="C27"/>
    </sheetView>
  </sheetViews>
  <sheetFormatPr defaultRowHeight="15" x14ac:dyDescent="0.25"/>
  <cols>
    <col min="1" max="1" width="22.28515625" customWidth="1"/>
    <col min="2" max="2" width="13.5703125" customWidth="1"/>
    <col min="3" max="3" width="13.5703125" bestFit="1" customWidth="1"/>
  </cols>
  <sheetData>
    <row r="1" spans="1:5" x14ac:dyDescent="0.25">
      <c r="A1" s="19" t="s">
        <v>31</v>
      </c>
      <c r="B1" s="19"/>
      <c r="C1" s="19"/>
    </row>
    <row r="2" spans="1:5" x14ac:dyDescent="0.25">
      <c r="B2" s="3">
        <v>2017</v>
      </c>
    </row>
    <row r="3" spans="1:5" x14ac:dyDescent="0.25">
      <c r="A3" s="1" t="s">
        <v>0</v>
      </c>
      <c r="E3" t="s">
        <v>14</v>
      </c>
    </row>
    <row r="4" spans="1:5" x14ac:dyDescent="0.25">
      <c r="A4" t="s">
        <v>1</v>
      </c>
      <c r="B4" t="s">
        <v>12</v>
      </c>
      <c r="C4" s="2">
        <v>910</v>
      </c>
    </row>
    <row r="5" spans="1:5" x14ac:dyDescent="0.25">
      <c r="B5" t="s">
        <v>15</v>
      </c>
      <c r="C5" s="2">
        <v>1800</v>
      </c>
    </row>
    <row r="6" spans="1:5" x14ac:dyDescent="0.25">
      <c r="C6" s="2" t="s">
        <v>3</v>
      </c>
    </row>
    <row r="7" spans="1:5" x14ac:dyDescent="0.25">
      <c r="A7" t="s">
        <v>25</v>
      </c>
      <c r="B7" t="s">
        <v>24</v>
      </c>
      <c r="C7" s="2">
        <v>1780</v>
      </c>
    </row>
    <row r="8" spans="1:5" x14ac:dyDescent="0.25">
      <c r="B8" t="s">
        <v>2</v>
      </c>
      <c r="C8" s="2"/>
    </row>
    <row r="9" spans="1:5" x14ac:dyDescent="0.25">
      <c r="B9" t="s">
        <v>2</v>
      </c>
      <c r="C9" s="2"/>
    </row>
    <row r="10" spans="1:5" x14ac:dyDescent="0.25">
      <c r="B10" t="s">
        <v>2</v>
      </c>
      <c r="C10" s="2"/>
    </row>
    <row r="11" spans="1:5" x14ac:dyDescent="0.25">
      <c r="A11" t="s">
        <v>4</v>
      </c>
      <c r="C11" s="2">
        <f>SUM(C4:C10)</f>
        <v>4490</v>
      </c>
    </row>
    <row r="12" spans="1:5" x14ac:dyDescent="0.25">
      <c r="A12" s="1" t="s">
        <v>5</v>
      </c>
      <c r="C12" s="2"/>
    </row>
    <row r="13" spans="1:5" x14ac:dyDescent="0.25">
      <c r="A13" t="s">
        <v>1</v>
      </c>
      <c r="B13" t="s">
        <v>22</v>
      </c>
      <c r="C13" s="2">
        <v>172.5</v>
      </c>
    </row>
    <row r="14" spans="1:5" x14ac:dyDescent="0.25">
      <c r="B14" t="s">
        <v>17</v>
      </c>
      <c r="C14" s="2">
        <v>166.49</v>
      </c>
    </row>
    <row r="15" spans="1:5" x14ac:dyDescent="0.25">
      <c r="B15" t="s">
        <v>16</v>
      </c>
      <c r="C15" s="2">
        <v>46.7</v>
      </c>
    </row>
    <row r="16" spans="1:5" x14ac:dyDescent="0.25">
      <c r="A16" t="s">
        <v>6</v>
      </c>
      <c r="B16" t="s">
        <v>2</v>
      </c>
      <c r="C16" s="2">
        <v>225</v>
      </c>
    </row>
    <row r="17" spans="1:3" x14ac:dyDescent="0.25">
      <c r="B17" t="s">
        <v>2</v>
      </c>
      <c r="C17" s="2"/>
    </row>
    <row r="18" spans="1:3" x14ac:dyDescent="0.25">
      <c r="A18" t="s">
        <v>7</v>
      </c>
      <c r="B18" t="s">
        <v>23</v>
      </c>
      <c r="C18" s="2">
        <v>656.14</v>
      </c>
    </row>
    <row r="19" spans="1:3" x14ac:dyDescent="0.25">
      <c r="A19" t="s">
        <v>8</v>
      </c>
      <c r="B19" t="s">
        <v>2</v>
      </c>
      <c r="C19" s="2">
        <v>181.95</v>
      </c>
    </row>
    <row r="20" spans="1:3" x14ac:dyDescent="0.25">
      <c r="A20" t="s">
        <v>26</v>
      </c>
      <c r="B20" t="s">
        <v>2</v>
      </c>
      <c r="C20" s="2">
        <v>500</v>
      </c>
    </row>
    <row r="21" spans="1:3" x14ac:dyDescent="0.25">
      <c r="A21" t="s">
        <v>28</v>
      </c>
      <c r="B21" t="s">
        <v>17</v>
      </c>
      <c r="C21" s="2">
        <v>69.28</v>
      </c>
    </row>
    <row r="22" spans="1:3" x14ac:dyDescent="0.25">
      <c r="B22" t="s">
        <v>2</v>
      </c>
      <c r="C22" s="2" t="s">
        <v>3</v>
      </c>
    </row>
    <row r="23" spans="1:3" x14ac:dyDescent="0.25">
      <c r="A23" t="s">
        <v>10</v>
      </c>
      <c r="C23" s="2">
        <f>SUM(C13:C22)</f>
        <v>2018.06</v>
      </c>
    </row>
    <row r="24" spans="1:3" x14ac:dyDescent="0.25">
      <c r="A24" t="s">
        <v>11</v>
      </c>
      <c r="C24" s="2">
        <f>SUM(C11-C23)</f>
        <v>2471.94</v>
      </c>
    </row>
    <row r="26" spans="1:3" x14ac:dyDescent="0.25">
      <c r="A26" t="s">
        <v>40</v>
      </c>
      <c r="C26" s="10">
        <v>16327.89</v>
      </c>
    </row>
    <row r="28" spans="1:3" x14ac:dyDescent="0.25">
      <c r="A28" s="6" t="s">
        <v>32</v>
      </c>
      <c r="B28" s="1"/>
      <c r="C28" s="1"/>
    </row>
    <row r="29" spans="1:3" x14ac:dyDescent="0.25">
      <c r="A29" s="1"/>
      <c r="B29" s="7">
        <v>2017</v>
      </c>
      <c r="C29" s="1"/>
    </row>
    <row r="30" spans="1:3" x14ac:dyDescent="0.25">
      <c r="A30" s="8" t="s">
        <v>33</v>
      </c>
      <c r="C30" s="2">
        <v>15006.65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4" workbookViewId="0">
      <selection activeCell="F17" sqref="F17"/>
    </sheetView>
  </sheetViews>
  <sheetFormatPr defaultRowHeight="15" x14ac:dyDescent="0.25"/>
  <cols>
    <col min="1" max="1" width="20.7109375" customWidth="1"/>
    <col min="2" max="2" width="12.7109375" customWidth="1"/>
    <col min="3" max="3" width="13.5703125" bestFit="1" customWidth="1"/>
  </cols>
  <sheetData>
    <row r="1" spans="1:5" x14ac:dyDescent="0.25">
      <c r="A1" s="20" t="s">
        <v>19</v>
      </c>
      <c r="B1" s="20"/>
      <c r="C1" s="20"/>
    </row>
    <row r="2" spans="1:5" x14ac:dyDescent="0.25">
      <c r="B2" s="3">
        <v>2016</v>
      </c>
    </row>
    <row r="3" spans="1:5" x14ac:dyDescent="0.25">
      <c r="A3" s="1" t="s">
        <v>0</v>
      </c>
      <c r="E3" t="s">
        <v>14</v>
      </c>
    </row>
    <row r="4" spans="1:5" x14ac:dyDescent="0.25">
      <c r="A4" t="s">
        <v>1</v>
      </c>
      <c r="B4" t="s">
        <v>12</v>
      </c>
      <c r="C4" s="2">
        <v>1110</v>
      </c>
    </row>
    <row r="5" spans="1:5" x14ac:dyDescent="0.25">
      <c r="B5" t="s">
        <v>15</v>
      </c>
      <c r="C5" s="2">
        <v>700</v>
      </c>
    </row>
    <row r="6" spans="1:5" x14ac:dyDescent="0.25">
      <c r="C6" s="2" t="s">
        <v>3</v>
      </c>
    </row>
    <row r="7" spans="1:5" x14ac:dyDescent="0.25">
      <c r="C7" s="2"/>
    </row>
    <row r="8" spans="1:5" x14ac:dyDescent="0.25">
      <c r="C8" s="2"/>
    </row>
    <row r="9" spans="1:5" ht="15.75" x14ac:dyDescent="0.25">
      <c r="A9" t="s">
        <v>9</v>
      </c>
      <c r="B9" t="s">
        <v>2</v>
      </c>
      <c r="C9" s="2">
        <v>260</v>
      </c>
      <c r="D9" s="5" t="s">
        <v>29</v>
      </c>
    </row>
    <row r="10" spans="1:5" ht="15.75" x14ac:dyDescent="0.25">
      <c r="B10" t="s">
        <v>2</v>
      </c>
      <c r="C10" s="2"/>
      <c r="D10" s="5" t="s">
        <v>30</v>
      </c>
    </row>
    <row r="11" spans="1:5" x14ac:dyDescent="0.25">
      <c r="B11" t="s">
        <v>2</v>
      </c>
      <c r="C11" s="2"/>
    </row>
    <row r="12" spans="1:5" x14ac:dyDescent="0.25">
      <c r="B12" t="s">
        <v>2</v>
      </c>
      <c r="C12" s="2"/>
    </row>
    <row r="13" spans="1:5" x14ac:dyDescent="0.25">
      <c r="A13" t="s">
        <v>4</v>
      </c>
      <c r="C13" s="2">
        <f>SUM(C4:C12)</f>
        <v>2070</v>
      </c>
    </row>
    <row r="14" spans="1:5" x14ac:dyDescent="0.25">
      <c r="A14" s="1" t="s">
        <v>5</v>
      </c>
      <c r="C14" s="2"/>
    </row>
    <row r="15" spans="1:5" x14ac:dyDescent="0.25">
      <c r="A15" t="s">
        <v>1</v>
      </c>
      <c r="B15" t="s">
        <v>16</v>
      </c>
      <c r="C15" s="2">
        <v>205.2</v>
      </c>
    </row>
    <row r="16" spans="1:5" x14ac:dyDescent="0.25">
      <c r="B16" t="s">
        <v>17</v>
      </c>
      <c r="C16" s="2">
        <v>339.72</v>
      </c>
    </row>
    <row r="17" spans="1:3" x14ac:dyDescent="0.25">
      <c r="C17" s="2" t="s">
        <v>3</v>
      </c>
    </row>
    <row r="18" spans="1:3" x14ac:dyDescent="0.25">
      <c r="A18" t="s">
        <v>6</v>
      </c>
      <c r="B18" t="s">
        <v>18</v>
      </c>
      <c r="C18" s="2">
        <v>225</v>
      </c>
    </row>
    <row r="19" spans="1:3" x14ac:dyDescent="0.25">
      <c r="B19" t="s">
        <v>2</v>
      </c>
      <c r="C19" s="2" t="s">
        <v>3</v>
      </c>
    </row>
    <row r="20" spans="1:3" x14ac:dyDescent="0.25">
      <c r="A20" t="s">
        <v>7</v>
      </c>
      <c r="B20" t="s">
        <v>2</v>
      </c>
      <c r="C20" s="2" t="s">
        <v>3</v>
      </c>
    </row>
    <row r="21" spans="1:3" x14ac:dyDescent="0.25">
      <c r="A21" t="s">
        <v>8</v>
      </c>
      <c r="B21" t="s">
        <v>2</v>
      </c>
      <c r="C21" s="2" t="s">
        <v>3</v>
      </c>
    </row>
    <row r="22" spans="1:3" x14ac:dyDescent="0.25">
      <c r="B22" t="s">
        <v>2</v>
      </c>
      <c r="C22" s="2" t="s">
        <v>3</v>
      </c>
    </row>
    <row r="23" spans="1:3" x14ac:dyDescent="0.25">
      <c r="B23" t="s">
        <v>2</v>
      </c>
      <c r="C23" s="2" t="s">
        <v>3</v>
      </c>
    </row>
    <row r="24" spans="1:3" x14ac:dyDescent="0.25">
      <c r="B24" t="s">
        <v>2</v>
      </c>
      <c r="C24" s="2" t="s">
        <v>3</v>
      </c>
    </row>
    <row r="25" spans="1:3" x14ac:dyDescent="0.25">
      <c r="A25" t="s">
        <v>10</v>
      </c>
      <c r="C25" s="2">
        <f>SUM(C15:C24)</f>
        <v>769.92000000000007</v>
      </c>
    </row>
    <row r="26" spans="1:3" x14ac:dyDescent="0.25">
      <c r="A26" t="s">
        <v>11</v>
      </c>
      <c r="C26" s="2">
        <f>SUM(C13-C25)</f>
        <v>1300.08</v>
      </c>
    </row>
    <row r="28" spans="1:3" x14ac:dyDescent="0.25">
      <c r="A28" s="4" t="s">
        <v>20</v>
      </c>
    </row>
    <row r="29" spans="1:3" x14ac:dyDescent="0.25">
      <c r="A29" s="4" t="s">
        <v>21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ClaytonW</cp:lastModifiedBy>
  <cp:lastPrinted>2018-07-20T14:48:24Z</cp:lastPrinted>
  <dcterms:created xsi:type="dcterms:W3CDTF">2018-04-24T13:17:22Z</dcterms:created>
  <dcterms:modified xsi:type="dcterms:W3CDTF">2019-04-10T18:02:58Z</dcterms:modified>
</cp:coreProperties>
</file>